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ágina1" sheetId="1" r:id="rId3"/>
  </sheets>
  <definedNames/>
  <calcPr/>
</workbook>
</file>

<file path=xl/sharedStrings.xml><?xml version="1.0" encoding="utf-8"?>
<sst xmlns="http://schemas.openxmlformats.org/spreadsheetml/2006/main" count="165" uniqueCount="126">
  <si>
    <t>SENADOR</t>
  </si>
  <si>
    <t>PARTIDO</t>
  </si>
  <si>
    <t>TWITTER</t>
  </si>
  <si>
    <t>TITULAR/SUPLENTE</t>
  </si>
  <si>
    <t>Senadora Marta Suplicy</t>
  </si>
  <si>
    <t>PMDB/SP</t>
  </si>
  <si>
    <t>@SenadoraMarta</t>
  </si>
  <si>
    <t>Presidente</t>
  </si>
  <si>
    <t>Senador Ronaldo Caiado</t>
  </si>
  <si>
    <t>DEM/GO</t>
  </si>
  <si>
    <t>@ronaldocaiado</t>
  </si>
  <si>
    <t>Vice-Presidente</t>
  </si>
  <si>
    <t xml:space="preserve">Sen. Hélio José </t>
  </si>
  <si>
    <t>PROS/DF</t>
  </si>
  <si>
    <t>@senador_helio</t>
  </si>
  <si>
    <t xml:space="preserve">Titular </t>
  </si>
  <si>
    <t>Sen. Waldemir Moka</t>
  </si>
  <si>
    <t>PMDB/MS</t>
  </si>
  <si>
    <t>@senadormoka</t>
  </si>
  <si>
    <t>Titular</t>
  </si>
  <si>
    <t>Sen. Elmano Férrer</t>
  </si>
  <si>
    <t>PMDB/PI</t>
  </si>
  <si>
    <t>@elmanoferrer</t>
  </si>
  <si>
    <t xml:space="preserve">Sen. Airton Sandoval </t>
  </si>
  <si>
    <t>@AirtonSandoval</t>
  </si>
  <si>
    <t>Sen. Ângela Portela</t>
  </si>
  <si>
    <t>PDT/RR</t>
  </si>
  <si>
    <t>@AngelaPortelaRR</t>
  </si>
  <si>
    <t>Sen. Humberto Costa</t>
  </si>
  <si>
    <t>PT/PE</t>
  </si>
  <si>
    <t>@humbertocostapt</t>
  </si>
  <si>
    <t xml:space="preserve">Sen. Paulo Paim </t>
  </si>
  <si>
    <t>PT/RS</t>
  </si>
  <si>
    <t>@paulopaim</t>
  </si>
  <si>
    <t xml:space="preserve">Sen. Paulo Rocha </t>
  </si>
  <si>
    <t>PT/PA</t>
  </si>
  <si>
    <t>@Sen_PauloRocha</t>
  </si>
  <si>
    <t xml:space="preserve">Sen. Regina Sousa </t>
  </si>
  <si>
    <t>PT/PI</t>
  </si>
  <si>
    <t>@SenadoraRegina</t>
  </si>
  <si>
    <t xml:space="preserve">Sen. Dalirio Beber </t>
  </si>
  <si>
    <t>PSDB/SC</t>
  </si>
  <si>
    <t>não usa twitter</t>
  </si>
  <si>
    <t xml:space="preserve">Sen. Eduardo Amorim </t>
  </si>
  <si>
    <t>PSDB/SE</t>
  </si>
  <si>
    <t>@eduardoamorimse</t>
  </si>
  <si>
    <t xml:space="preserve">Sen. Maria do Carmo Alves </t>
  </si>
  <si>
    <t>DEM/SE</t>
  </si>
  <si>
    <t>Sen. Sérgio Petecão</t>
  </si>
  <si>
    <t>PSD/AC</t>
  </si>
  <si>
    <t>@senadorpetecao</t>
  </si>
  <si>
    <t xml:space="preserve">Sen. Ana Amélia </t>
  </si>
  <si>
    <t>PP/RS</t>
  </si>
  <si>
    <t>@anaamelialemos</t>
  </si>
  <si>
    <t>Sen. Lídice da Mata</t>
  </si>
  <si>
    <t>PSB/BA</t>
  </si>
  <si>
    <t>@lidicedamata</t>
  </si>
  <si>
    <t xml:space="preserve">Sen. Randolfe Rodrigues </t>
  </si>
  <si>
    <t>REDE/AP</t>
  </si>
  <si>
    <t>@randolfeap</t>
  </si>
  <si>
    <t>Sen. Cidinho Santos</t>
  </si>
  <si>
    <t>PR/MT</t>
  </si>
  <si>
    <t>@Cidinho_Santos</t>
  </si>
  <si>
    <t xml:space="preserve">Sen. Vicentinho Alves </t>
  </si>
  <si>
    <t>PR/TO</t>
  </si>
  <si>
    <t>@SenVicentinho</t>
  </si>
  <si>
    <t xml:space="preserve">Sen. Garibaldi Alves Filho </t>
  </si>
  <si>
    <t>PMDB/RN</t>
  </si>
  <si>
    <t>@garibaldifilho</t>
  </si>
  <si>
    <t>Suplente</t>
  </si>
  <si>
    <t xml:space="preserve">Sen. Valdir Raupp </t>
  </si>
  <si>
    <t>PMDB/RO</t>
  </si>
  <si>
    <t>@SENADORRAUPP</t>
  </si>
  <si>
    <t>Sen. Romero Jucá</t>
  </si>
  <si>
    <t>PMDB/RR</t>
  </si>
  <si>
    <t>Sen. Edison Lobão</t>
  </si>
  <si>
    <t>PMDB/RA</t>
  </si>
  <si>
    <t>@senadorlobao</t>
  </si>
  <si>
    <t xml:space="preserve">Sen. Rose de Freitas </t>
  </si>
  <si>
    <t>PMDB/SE</t>
  </si>
  <si>
    <t>@senadorarose</t>
  </si>
  <si>
    <t>Sen. Fátima Bezerra</t>
  </si>
  <si>
    <t>PT/RN</t>
  </si>
  <si>
    <t>@fatimabezerra</t>
  </si>
  <si>
    <t>Sen. Gleisi Hoffmann</t>
  </si>
  <si>
    <t>PT/PR</t>
  </si>
  <si>
    <t>@gleisi</t>
  </si>
  <si>
    <t>Sen. José Pimentel</t>
  </si>
  <si>
    <t>PT/CE</t>
  </si>
  <si>
    <t>@jorgepimentel</t>
  </si>
  <si>
    <t>Sen. Jorge Viana</t>
  </si>
  <si>
    <t>PT/AC</t>
  </si>
  <si>
    <t>@jorgeviana</t>
  </si>
  <si>
    <t>Sen. Lindbergh Farias</t>
  </si>
  <si>
    <t>PT/RJ</t>
  </si>
  <si>
    <t>@lindberghfarias</t>
  </si>
  <si>
    <t>Sen. Flexa Ribeiro</t>
  </si>
  <si>
    <t>PSDB/PA</t>
  </si>
  <si>
    <t>@senadorflexa</t>
  </si>
  <si>
    <t>Sen. Sérgio de Castro</t>
  </si>
  <si>
    <t>PDT/ES</t>
  </si>
  <si>
    <t>-</t>
  </si>
  <si>
    <t xml:space="preserve">Sen. José Agripino </t>
  </si>
  <si>
    <t>DEM/RN</t>
  </si>
  <si>
    <t>@joseagripino</t>
  </si>
  <si>
    <t xml:space="preserve">Sen. Davi Alcolumbre </t>
  </si>
  <si>
    <t>DEM/AP</t>
  </si>
  <si>
    <t>@davialcolumbre</t>
  </si>
  <si>
    <t>Sen. Otto Alencar</t>
  </si>
  <si>
    <t>PSD/BA</t>
  </si>
  <si>
    <t>@ottoalencar</t>
  </si>
  <si>
    <t>Sen. Wilder Morais</t>
  </si>
  <si>
    <t>PP/GO</t>
  </si>
  <si>
    <t>@wildermorais</t>
  </si>
  <si>
    <t xml:space="preserve">Sen. Romário </t>
  </si>
  <si>
    <t>PODE/RJ</t>
  </si>
  <si>
    <t>@RomarioOnze</t>
  </si>
  <si>
    <t xml:space="preserve">Sen. Vanessa Grazziotin </t>
  </si>
  <si>
    <t>PCdoB/AM</t>
  </si>
  <si>
    <t>@vanessasenadora</t>
  </si>
  <si>
    <t>Sen. Armando Monteiro</t>
  </si>
  <si>
    <t>PTB/PE</t>
  </si>
  <si>
    <t>@ArmandoPTB</t>
  </si>
  <si>
    <t>Sen. Eduardo Lopes</t>
  </si>
  <si>
    <t>PRB/RJ</t>
  </si>
  <si>
    <t>@EduardoLopesPRB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</si>
</sst>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</font>
    <font/>
    <font>
      <u/>
      <color rgb="FF0000FF"/>
    </font>
    <font>
      <color rgb="FF333333"/>
      <name val="&quot;Lucida Sans Unicode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5.57"/>
    <col customWidth="1" min="2" max="2" width="18.29"/>
    <col customWidth="1" min="3" max="3" width="45.29"/>
    <col customWidth="1" min="4" max="4" width="29.43"/>
    <col customWidth="1" min="5" max="5" width="21.57"/>
  </cols>
  <sheetData>
    <row r="1">
      <c r="A1" s="1" t="s">
        <v>0</v>
      </c>
      <c r="B1" s="1" t="s">
        <v>1</v>
      </c>
      <c r="D1" s="1" t="s">
        <v>2</v>
      </c>
      <c r="E1" s="1" t="s">
        <v>3</v>
      </c>
    </row>
    <row r="2">
      <c r="A2" s="2" t="s">
        <v>4</v>
      </c>
      <c r="B2" s="2" t="s">
        <v>5</v>
      </c>
      <c r="C2" s="3" t="str">
        <f>HYPERLINK("mailto:marta.suplicy@senadora.leg.br","marta.suplicy@senadora.leg.br")</f>
        <v>marta.suplicy@senadora.leg.br</v>
      </c>
      <c r="D2" s="2" t="s">
        <v>6</v>
      </c>
      <c r="E2" s="2" t="s">
        <v>7</v>
      </c>
    </row>
    <row r="3">
      <c r="A3" s="2" t="s">
        <v>8</v>
      </c>
      <c r="B3" s="2" t="s">
        <v>9</v>
      </c>
      <c r="C3" s="3" t="str">
        <f>HYPERLINK("mailto:ronaldo.caiado@senador.leg.br","ronaldo.caiado@senador.leg.br")</f>
        <v>ronaldo.caiado@senador.leg.br</v>
      </c>
      <c r="D3" s="2" t="s">
        <v>10</v>
      </c>
      <c r="E3" s="2" t="s">
        <v>11</v>
      </c>
    </row>
    <row r="4">
      <c r="A4" s="2" t="s">
        <v>12</v>
      </c>
      <c r="B4" s="2" t="s">
        <v>13</v>
      </c>
      <c r="C4" s="3" t="str">
        <f>HYPERLINK("mailto:heliojose@senador.leg.br","heliojose@senador.leg.br")</f>
        <v>heliojose@senador.leg.br</v>
      </c>
      <c r="D4" s="2" t="s">
        <v>14</v>
      </c>
      <c r="E4" s="2" t="s">
        <v>15</v>
      </c>
    </row>
    <row r="5">
      <c r="A5" s="2" t="s">
        <v>16</v>
      </c>
      <c r="B5" s="2" t="s">
        <v>17</v>
      </c>
      <c r="C5" s="3" t="str">
        <f>HYPERLINK("mailto:waldemir.moka@senador.leg.br","waldemir.moka@senador.leg.br")</f>
        <v>waldemir.moka@senador.leg.br</v>
      </c>
      <c r="D5" s="2" t="s">
        <v>18</v>
      </c>
      <c r="E5" s="2" t="s">
        <v>19</v>
      </c>
    </row>
    <row r="6">
      <c r="A6" s="2" t="s">
        <v>20</v>
      </c>
      <c r="B6" s="2" t="s">
        <v>21</v>
      </c>
      <c r="C6" s="3" t="str">
        <f>HYPERLINK("mailto:elmano.ferrer@senador.leg.br","elmano.ferrer@senador.leg.br")</f>
        <v>elmano.ferrer@senador.leg.br</v>
      </c>
      <c r="D6" s="2" t="s">
        <v>22</v>
      </c>
      <c r="E6" s="2" t="s">
        <v>19</v>
      </c>
    </row>
    <row r="7">
      <c r="A7" s="2" t="s">
        <v>23</v>
      </c>
      <c r="B7" s="2" t="s">
        <v>5</v>
      </c>
      <c r="C7" s="3" t="str">
        <f>HYPERLINK("mailto:sen.airtonsandoval@senado.leg.br","sen.airtonsandoval@senado.leg.br")</f>
        <v>sen.airtonsandoval@senado.leg.br</v>
      </c>
      <c r="D7" s="2" t="s">
        <v>24</v>
      </c>
      <c r="E7" s="2" t="s">
        <v>19</v>
      </c>
    </row>
    <row r="8">
      <c r="A8" s="2" t="s">
        <v>25</v>
      </c>
      <c r="B8" s="2" t="s">
        <v>26</v>
      </c>
      <c r="C8" s="3" t="str">
        <f>HYPERLINK("mailto:angela.portela@senadora.leg.br","angela.portela@senadora.leg.br")</f>
        <v>angela.portela@senadora.leg.br</v>
      </c>
      <c r="D8" s="2" t="s">
        <v>27</v>
      </c>
      <c r="E8" s="2" t="s">
        <v>19</v>
      </c>
    </row>
    <row r="9">
      <c r="A9" s="2" t="s">
        <v>28</v>
      </c>
      <c r="B9" s="2" t="s">
        <v>29</v>
      </c>
      <c r="C9" s="3" t="str">
        <f>HYPERLINK("mailto:humberto.costa@senador.leg.br","humberto.costa@senador.leg.br")</f>
        <v>humberto.costa@senador.leg.br</v>
      </c>
      <c r="D9" s="2" t="s">
        <v>30</v>
      </c>
      <c r="E9" s="2" t="s">
        <v>19</v>
      </c>
    </row>
    <row r="10">
      <c r="A10" s="2" t="s">
        <v>31</v>
      </c>
      <c r="B10" s="2" t="s">
        <v>32</v>
      </c>
      <c r="C10" s="3" t="str">
        <f>HYPERLINK("mailto:paulopaim@senador.leg.br","paulopaim@senador.leg.br")</f>
        <v>paulopaim@senador.leg.br</v>
      </c>
      <c r="D10" s="2" t="s">
        <v>33</v>
      </c>
      <c r="E10" s="2" t="s">
        <v>19</v>
      </c>
    </row>
    <row r="11">
      <c r="A11" s="2" t="s">
        <v>34</v>
      </c>
      <c r="B11" s="2" t="s">
        <v>35</v>
      </c>
      <c r="C11" s="3" t="str">
        <f>HYPERLINK("mailto:paulo.rocha@senador.leg.br","paulo.rocha@senador.leg.br")</f>
        <v>paulo.rocha@senador.leg.br</v>
      </c>
      <c r="D11" s="2" t="s">
        <v>36</v>
      </c>
      <c r="E11" s="2" t="s">
        <v>19</v>
      </c>
    </row>
    <row r="12">
      <c r="A12" s="2" t="s">
        <v>37</v>
      </c>
      <c r="B12" s="2" t="s">
        <v>38</v>
      </c>
      <c r="C12" s="3" t="str">
        <f>HYPERLINK("mailto:reginasousa@senadora.leg.br","reginasousa@senadora.leg.br")</f>
        <v>reginasousa@senadora.leg.br</v>
      </c>
      <c r="D12" s="2" t="s">
        <v>39</v>
      </c>
      <c r="E12" s="2" t="s">
        <v>19</v>
      </c>
    </row>
    <row r="13">
      <c r="A13" s="2" t="s">
        <v>40</v>
      </c>
      <c r="B13" s="2" t="s">
        <v>41</v>
      </c>
      <c r="C13" s="3" t="str">
        <f>HYPERLINK("mailto:dalirio.beber@senador.leg.br","dalirio.beber@senador.leg.br")</f>
        <v>dalirio.beber@senador.leg.br</v>
      </c>
      <c r="D13" s="2" t="s">
        <v>42</v>
      </c>
      <c r="E13" s="2" t="s">
        <v>19</v>
      </c>
    </row>
    <row r="14">
      <c r="A14" s="2" t="s">
        <v>43</v>
      </c>
      <c r="B14" s="2" t="s">
        <v>44</v>
      </c>
      <c r="C14" s="3" t="str">
        <f>HYPERLINK("mailto:eduardo.amorim@senador.leg.br","eduardo.amorim@senador.leg.br")</f>
        <v>eduardo.amorim@senador.leg.br</v>
      </c>
      <c r="D14" s="2" t="s">
        <v>45</v>
      </c>
      <c r="E14" s="2" t="s">
        <v>19</v>
      </c>
    </row>
    <row r="15">
      <c r="A15" s="2" t="s">
        <v>46</v>
      </c>
      <c r="B15" s="2" t="s">
        <v>47</v>
      </c>
      <c r="C15" s="3" t="str">
        <f>HYPERLINK("mailto:maria.carmo.alves@senadora.leg.br","maria.carmo.alves@senadora.leg.br")</f>
        <v>maria.carmo.alves@senadora.leg.br</v>
      </c>
      <c r="D15" s="2" t="s">
        <v>42</v>
      </c>
      <c r="E15" s="2" t="s">
        <v>19</v>
      </c>
    </row>
    <row r="16">
      <c r="A16" s="2" t="s">
        <v>48</v>
      </c>
      <c r="B16" s="2" t="s">
        <v>49</v>
      </c>
      <c r="C16" s="3" t="str">
        <f>HYPERLINK("mailto:sergio.petecao@senador.leg.br","sergio.petecao@senador.leg.br")</f>
        <v>sergio.petecao@senador.leg.br</v>
      </c>
      <c r="D16" s="2" t="s">
        <v>50</v>
      </c>
      <c r="E16" s="2" t="s">
        <v>19</v>
      </c>
    </row>
    <row r="17">
      <c r="A17" s="2" t="s">
        <v>51</v>
      </c>
      <c r="B17" s="2" t="s">
        <v>52</v>
      </c>
      <c r="C17" s="3" t="str">
        <f>HYPERLINK("mailto:ana.amelia@senadora.leg.br","ana.amelia@senadora.leg.br")</f>
        <v>ana.amelia@senadora.leg.br</v>
      </c>
      <c r="D17" s="2" t="s">
        <v>53</v>
      </c>
      <c r="E17" s="2" t="s">
        <v>19</v>
      </c>
    </row>
    <row r="18">
      <c r="A18" s="2" t="s">
        <v>54</v>
      </c>
      <c r="B18" s="2" t="s">
        <v>55</v>
      </c>
      <c r="C18" s="3" t="str">
        <f>HYPERLINK("mailto:lidice.mata@senadora.leg.br","lidice.mata@senadora.leg.br")</f>
        <v>lidice.mata@senadora.leg.br</v>
      </c>
      <c r="D18" s="2" t="s">
        <v>56</v>
      </c>
      <c r="E18" s="2" t="s">
        <v>19</v>
      </c>
    </row>
    <row r="19">
      <c r="A19" s="2" t="s">
        <v>57</v>
      </c>
      <c r="B19" s="2" t="s">
        <v>58</v>
      </c>
      <c r="C19" s="3" t="str">
        <f>HYPERLINK("mailto:randolfe.rodrigues@senador.leg.br","randolfe.rodrigues@senador.leg.br")</f>
        <v>randolfe.rodrigues@senador.leg.br</v>
      </c>
      <c r="D19" s="2" t="s">
        <v>59</v>
      </c>
      <c r="E19" s="2" t="s">
        <v>19</v>
      </c>
    </row>
    <row r="20">
      <c r="A20" s="2" t="s">
        <v>60</v>
      </c>
      <c r="B20" s="2" t="s">
        <v>61</v>
      </c>
      <c r="C20" s="3" t="str">
        <f>HYPERLINK("mailto:cidinho.santos@senador.leg.br","cidinho.santos@senador.leg.br")</f>
        <v>cidinho.santos@senador.leg.br</v>
      </c>
      <c r="D20" s="2" t="s">
        <v>62</v>
      </c>
      <c r="E20" s="2" t="s">
        <v>19</v>
      </c>
    </row>
    <row r="21">
      <c r="A21" s="2" t="s">
        <v>63</v>
      </c>
      <c r="B21" s="2" t="s">
        <v>64</v>
      </c>
      <c r="C21" s="3" t="str">
        <f>HYPERLINK("mailto:vicentinho.alves@senador.leg.br","vicentinho.alves@senador.leg.br")</f>
        <v>vicentinho.alves@senador.leg.br</v>
      </c>
      <c r="D21" s="2" t="s">
        <v>65</v>
      </c>
      <c r="E21" s="2" t="s">
        <v>19</v>
      </c>
    </row>
    <row r="22">
      <c r="A22" s="2" t="s">
        <v>66</v>
      </c>
      <c r="B22" s="2" t="s">
        <v>67</v>
      </c>
      <c r="C22" s="3" t="str">
        <f>HYPERLINK("mailto:garibaldi.alves@senador.leg.br","garibaldi.alves@senador.leg.br")</f>
        <v>garibaldi.alves@senador.leg.br</v>
      </c>
      <c r="D22" s="2" t="s">
        <v>68</v>
      </c>
      <c r="E22" s="2" t="s">
        <v>69</v>
      </c>
    </row>
    <row r="23">
      <c r="A23" s="2" t="s">
        <v>70</v>
      </c>
      <c r="B23" s="2" t="s">
        <v>71</v>
      </c>
      <c r="C23" s="3" t="str">
        <f>HYPERLINK("mailto:valdir.raupp@senador.leg.br","valdir.raupp@senador.leg.br")</f>
        <v>valdir.raupp@senador.leg.br</v>
      </c>
      <c r="D23" s="2" t="s">
        <v>72</v>
      </c>
      <c r="E23" s="2" t="s">
        <v>69</v>
      </c>
    </row>
    <row r="24">
      <c r="A24" s="2" t="s">
        <v>73</v>
      </c>
      <c r="B24" s="2" t="s">
        <v>74</v>
      </c>
      <c r="C24" s="3" t="str">
        <f>HYPERLINK("mailto:romero.juca@senador.leg.br","romero.juca@senador.leg.br")</f>
        <v>romero.juca@senador.leg.br</v>
      </c>
      <c r="D24" s="2" t="s">
        <v>42</v>
      </c>
      <c r="E24" s="2" t="s">
        <v>69</v>
      </c>
    </row>
    <row r="25">
      <c r="A25" s="2" t="s">
        <v>75</v>
      </c>
      <c r="B25" s="2" t="s">
        <v>76</v>
      </c>
      <c r="C25" s="3" t="str">
        <f>HYPERLINK("mailto:edison.lobao@senador.leg.br","edison.lobao@senador.leg.br")</f>
        <v>edison.lobao@senador.leg.br</v>
      </c>
      <c r="D25" s="2" t="s">
        <v>77</v>
      </c>
      <c r="E25" s="2" t="s">
        <v>69</v>
      </c>
    </row>
    <row r="26">
      <c r="A26" s="2" t="s">
        <v>78</v>
      </c>
      <c r="B26" s="2" t="s">
        <v>79</v>
      </c>
      <c r="C26" s="3" t="str">
        <f>HYPERLINK("mailto:rose.freitas@senadora.leg.br","rose.freitas@senadora.leg.br")</f>
        <v>rose.freitas@senadora.leg.br</v>
      </c>
      <c r="D26" s="2" t="s">
        <v>80</v>
      </c>
      <c r="E26" s="2" t="s">
        <v>69</v>
      </c>
    </row>
    <row r="27">
      <c r="A27" s="2" t="s">
        <v>81</v>
      </c>
      <c r="B27" s="2" t="s">
        <v>82</v>
      </c>
      <c r="C27" s="3" t="str">
        <f>HYPERLINK("mailto:fatima.bezerra@senadora.leg.br","fatima.bezerra@senadora.leg.br")</f>
        <v>fatima.bezerra@senadora.leg.br</v>
      </c>
      <c r="D27" s="2" t="s">
        <v>83</v>
      </c>
      <c r="E27" s="2" t="s">
        <v>69</v>
      </c>
    </row>
    <row r="28">
      <c r="A28" s="2" t="s">
        <v>84</v>
      </c>
      <c r="B28" s="2" t="s">
        <v>85</v>
      </c>
      <c r="C28" s="3" t="str">
        <f>HYPERLINK("mailto:gleisi@senadora.leg.br","gleisi@senadora.leg.br")</f>
        <v>gleisi@senadora.leg.br</v>
      </c>
      <c r="D28" s="2" t="s">
        <v>86</v>
      </c>
      <c r="E28" s="2" t="s">
        <v>69</v>
      </c>
    </row>
    <row r="29">
      <c r="A29" s="4" t="s">
        <v>87</v>
      </c>
      <c r="B29" s="2" t="s">
        <v>88</v>
      </c>
      <c r="C29" s="3" t="str">
        <f>HYPERLINK("mailto:jose.pimentel@senador.leg.br","jose.pimentel@senador.leg.br")</f>
        <v>jose.pimentel@senador.leg.br</v>
      </c>
      <c r="D29" s="2" t="s">
        <v>89</v>
      </c>
      <c r="E29" s="2" t="s">
        <v>69</v>
      </c>
    </row>
    <row r="30">
      <c r="A30" s="2" t="s">
        <v>90</v>
      </c>
      <c r="B30" s="2" t="s">
        <v>91</v>
      </c>
      <c r="C30" s="3" t="str">
        <f>HYPERLINK("mailto:jorge.viana@senador.leg.br","jorge.viana@senador.leg.br")</f>
        <v>jorge.viana@senador.leg.br</v>
      </c>
      <c r="D30" s="2" t="s">
        <v>92</v>
      </c>
      <c r="E30" s="2" t="s">
        <v>69</v>
      </c>
    </row>
    <row r="31">
      <c r="A31" s="2" t="s">
        <v>93</v>
      </c>
      <c r="B31" s="2" t="s">
        <v>94</v>
      </c>
      <c r="C31" s="3" t="str">
        <f>HYPERLINK("mailto:lindbergh.farias@senador.leg.br","lindbergh.farias@senador.leg.br")</f>
        <v>lindbergh.farias@senador.leg.br</v>
      </c>
      <c r="D31" s="2" t="s">
        <v>95</v>
      </c>
      <c r="E31" s="2" t="s">
        <v>69</v>
      </c>
    </row>
    <row r="32">
      <c r="A32" s="2" t="s">
        <v>96</v>
      </c>
      <c r="B32" s="2" t="s">
        <v>97</v>
      </c>
      <c r="C32" s="3" t="str">
        <f>HYPERLINK("mailto:flexa.ribeiro@senador.leg.br","flexa.ribeiro@senador.leg.br")</f>
        <v>flexa.ribeiro@senador.leg.br</v>
      </c>
      <c r="D32" s="2" t="s">
        <v>98</v>
      </c>
      <c r="E32" s="2" t="s">
        <v>69</v>
      </c>
    </row>
    <row r="33">
      <c r="A33" s="2" t="s">
        <v>99</v>
      </c>
      <c r="B33" s="2" t="s">
        <v>100</v>
      </c>
      <c r="C33" s="2" t="s">
        <v>101</v>
      </c>
      <c r="D33" s="2" t="s">
        <v>42</v>
      </c>
      <c r="E33" s="2" t="s">
        <v>69</v>
      </c>
    </row>
    <row r="34">
      <c r="A34" s="2" t="s">
        <v>102</v>
      </c>
      <c r="B34" s="2" t="s">
        <v>103</v>
      </c>
      <c r="C34" s="3" t="str">
        <f>HYPERLINK("mailto:jose.agripino@senador.leg.br","jose.agripino@senador.leg.br")</f>
        <v>jose.agripino@senador.leg.br</v>
      </c>
      <c r="D34" s="2" t="s">
        <v>104</v>
      </c>
      <c r="E34" s="2" t="s">
        <v>69</v>
      </c>
    </row>
    <row r="35">
      <c r="A35" s="2" t="s">
        <v>105</v>
      </c>
      <c r="B35" s="2" t="s">
        <v>106</v>
      </c>
      <c r="C35" s="3" t="str">
        <f>HYPERLINK("mailto:davi.alcolumbre@senador.leg.br","davi.alcolumbre@senador.leg.br")</f>
        <v>davi.alcolumbre@senador.leg.br</v>
      </c>
      <c r="D35" s="2" t="s">
        <v>107</v>
      </c>
      <c r="E35" s="2" t="s">
        <v>69</v>
      </c>
    </row>
    <row r="36">
      <c r="A36" s="2" t="s">
        <v>108</v>
      </c>
      <c r="B36" s="2" t="s">
        <v>109</v>
      </c>
      <c r="C36" s="3" t="str">
        <f>HYPERLINK("mailto:otto.alencar@senador.leg.br","otto.alencar@senador.leg.br")</f>
        <v>otto.alencar@senador.leg.br</v>
      </c>
      <c r="D36" s="2" t="s">
        <v>110</v>
      </c>
      <c r="E36" s="2" t="s">
        <v>69</v>
      </c>
    </row>
    <row r="37">
      <c r="A37" s="2" t="s">
        <v>111</v>
      </c>
      <c r="B37" s="2" t="s">
        <v>112</v>
      </c>
      <c r="C37" s="3" t="str">
        <f>HYPERLINK("mailto:wilder.morais@senador.leg.br","wilder.morais@senador.leg.br")</f>
        <v>wilder.morais@senador.leg.br</v>
      </c>
      <c r="D37" s="2" t="s">
        <v>113</v>
      </c>
      <c r="E37" s="2" t="s">
        <v>69</v>
      </c>
    </row>
    <row r="38">
      <c r="A38" s="2" t="s">
        <v>114</v>
      </c>
      <c r="B38" s="2" t="s">
        <v>115</v>
      </c>
      <c r="C38" s="3" t="str">
        <f>HYPERLINK("mailto:romario@senador.leg.br","romario@senador.leg.br")</f>
        <v>romario@senador.leg.br</v>
      </c>
      <c r="D38" s="2" t="s">
        <v>116</v>
      </c>
      <c r="E38" s="2" t="s">
        <v>69</v>
      </c>
    </row>
    <row r="39">
      <c r="A39" s="2" t="s">
        <v>117</v>
      </c>
      <c r="B39" s="2" t="s">
        <v>118</v>
      </c>
      <c r="C39" s="3" t="str">
        <f>HYPERLINK("mailto:vanessa.grazziotin@senadora.leg.br","vanessa.grazziotin@senadora.leg.br")</f>
        <v>vanessa.grazziotin@senadora.leg.br</v>
      </c>
      <c r="D39" s="2" t="s">
        <v>119</v>
      </c>
      <c r="E39" s="2" t="s">
        <v>69</v>
      </c>
    </row>
    <row r="40">
      <c r="A40" s="2" t="s">
        <v>120</v>
      </c>
      <c r="B40" s="2" t="s">
        <v>121</v>
      </c>
      <c r="C40" s="3" t="str">
        <f>HYPERLINK("mailto:armando.monteiro@senador.leg.br","armando.monteiro@senador.leg.br")</f>
        <v>armando.monteiro@senador.leg.br</v>
      </c>
      <c r="D40" s="2" t="s">
        <v>122</v>
      </c>
      <c r="E40" s="2" t="s">
        <v>69</v>
      </c>
    </row>
    <row r="41">
      <c r="A41" s="2" t="s">
        <v>123</v>
      </c>
      <c r="B41" s="2" t="s">
        <v>124</v>
      </c>
      <c r="C41" s="3" t="str">
        <f>HYPERLINK("mailto:eduardo.lopes@senador.leg.br","eduardo.lopes@senador.leg.br")</f>
        <v>eduardo.lopes@senador.leg.br</v>
      </c>
      <c r="D41" s="2" t="s">
        <v>125</v>
      </c>
      <c r="E41" s="2" t="s">
        <v>69</v>
      </c>
    </row>
  </sheetData>
  <drawing r:id="rId1"/>
</worksheet>
</file>